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OIR_MRU\PROD\IRFS\Templates\"/>
    </mc:Choice>
  </mc:AlternateContent>
  <xr:revisionPtr revIDLastSave="0" documentId="13_ncr:1_{1AE34850-49D1-4553-B498-4D134C1E21DB}" xr6:coauthVersionLast="47" xr6:coauthVersionMax="47" xr10:uidLastSave="{00000000-0000-0000-0000-000000000000}"/>
  <bookViews>
    <workbookView xWindow="-108" yWindow="-108" windowWidth="23256" windowHeight="12456" xr2:uid="{ECD4DF7A-B366-4BDF-8BCD-973103CE664D}"/>
  </bookViews>
  <sheets>
    <sheet name="Version" sheetId="1" r:id="rId1"/>
    <sheet name="Instructions" sheetId="4" r:id="rId2"/>
    <sheet name="Contacts" sheetId="2" r:id="rId3"/>
    <sheet name="Denial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 l="1"/>
  <c r="E7" i="3"/>
  <c r="E8" i="3"/>
  <c r="E9" i="3"/>
  <c r="E10" i="3"/>
  <c r="E11" i="3"/>
  <c r="E12" i="3"/>
  <c r="E13" i="3"/>
  <c r="E14" i="3"/>
  <c r="E15" i="3"/>
  <c r="E16" i="3"/>
  <c r="E17" i="3"/>
  <c r="E18" i="3"/>
  <c r="E19" i="3"/>
  <c r="E20" i="3"/>
  <c r="E21" i="3"/>
  <c r="E22" i="3"/>
  <c r="E23" i="3"/>
  <c r="E24" i="3"/>
  <c r="E25" i="3"/>
  <c r="E26" i="3"/>
  <c r="E27" i="3"/>
  <c r="E28" i="3"/>
  <c r="E29" i="3"/>
  <c r="E5" i="3"/>
  <c r="C2" i="3"/>
  <c r="J17" i="2"/>
  <c r="K17" i="2" s="1"/>
  <c r="D17" i="2"/>
  <c r="J16" i="2"/>
  <c r="K16" i="2" s="1"/>
  <c r="D16" i="2"/>
  <c r="H8" i="1" l="1"/>
  <c r="J6" i="2" l="1"/>
  <c r="D6" i="2"/>
  <c r="H5" i="1" l="1"/>
  <c r="D8" i="2"/>
  <c r="D9" i="2"/>
  <c r="D10" i="2"/>
  <c r="D11" i="2"/>
  <c r="D12" i="2"/>
  <c r="D13" i="2"/>
  <c r="D14" i="2"/>
  <c r="D15" i="2"/>
  <c r="D7" i="2"/>
  <c r="K15" i="2"/>
  <c r="K14" i="2"/>
  <c r="J13" i="2"/>
  <c r="K13" i="2" s="1"/>
  <c r="J12" i="2"/>
  <c r="K12" i="2" s="1"/>
  <c r="J11" i="2"/>
  <c r="K11" i="2" s="1"/>
  <c r="J10" i="2"/>
  <c r="J9" i="2"/>
  <c r="K9" i="2" s="1"/>
  <c r="J8" i="2"/>
  <c r="K8" i="2" s="1"/>
  <c r="K7" i="2"/>
  <c r="K10" i="2" l="1"/>
</calcChain>
</file>

<file path=xl/sharedStrings.xml><?xml version="1.0" encoding="utf-8"?>
<sst xmlns="http://schemas.openxmlformats.org/spreadsheetml/2006/main" count="62" uniqueCount="57">
  <si>
    <t>VERSION</t>
  </si>
  <si>
    <t>TRADE SECRET?</t>
  </si>
  <si>
    <t>Created by the Florida Office of Insurance Regulation</t>
  </si>
  <si>
    <t>VALIDATION
CHECKS</t>
  </si>
  <si>
    <t>Contact and General Questions</t>
  </si>
  <si>
    <t>Responses</t>
  </si>
  <si>
    <t>Required Data Field Complete?</t>
  </si>
  <si>
    <t>Seq_Num</t>
  </si>
  <si>
    <t>is_public</t>
  </si>
  <si>
    <t>is_error</t>
  </si>
  <si>
    <t>is_ts</t>
  </si>
  <si>
    <t>is_confid</t>
  </si>
  <si>
    <t>confid_id</t>
  </si>
  <si>
    <t>Rpt_Year</t>
  </si>
  <si>
    <t>Description</t>
  </si>
  <si>
    <t>Response</t>
  </si>
  <si>
    <t>RowValidation</t>
  </si>
  <si>
    <t>What is her or his email address?</t>
  </si>
  <si>
    <t>What is the best number where she or he can be reached?</t>
  </si>
  <si>
    <t>What is the Company's name?</t>
  </si>
  <si>
    <t>What is the Company's NAIC code?</t>
  </si>
  <si>
    <t>What is the Company's FEIN?</t>
  </si>
  <si>
    <t>What is the Company's NAIC group code?</t>
  </si>
  <si>
    <t>Filler</t>
  </si>
  <si>
    <t>Please provide the name of the individual responsible for the coordination and submission of this information?</t>
  </si>
  <si>
    <t>What is the Florida company code?</t>
  </si>
  <si>
    <t xml:space="preserve"> </t>
  </si>
  <si>
    <t>COMPONENTS OF THE FILING</t>
  </si>
  <si>
    <t xml:space="preserve">      computer then upload to the same component when complete.  If no errors are received, then the template will appear in the </t>
  </si>
  <si>
    <t>Please note: Additional underlying documentation shall be made available upon request of the Office.</t>
  </si>
  <si>
    <t>Your prompt cooperation in this effort will be greatly appreciated.</t>
  </si>
  <si>
    <t>The provider's submission may be on an individual company basis.</t>
  </si>
  <si>
    <t xml:space="preserve">      component.  </t>
  </si>
  <si>
    <t>COMPANY</t>
  </si>
  <si>
    <t>23.01.A</t>
  </si>
  <si>
    <t>Effective Date 07/23</t>
  </si>
  <si>
    <t>County</t>
  </si>
  <si>
    <t>ZipCode</t>
  </si>
  <si>
    <t>Rea_Temp_Susp</t>
  </si>
  <si>
    <r>
      <t>·</t>
    </r>
    <r>
      <rPr>
        <sz val="7"/>
        <rFont val="Times New Roman"/>
        <family val="1"/>
      </rPr>
      <t xml:space="preserve">         </t>
    </r>
    <r>
      <rPr>
        <sz val="10"/>
        <rFont val="Trebuchet MS"/>
        <family val="2"/>
      </rPr>
      <t xml:space="preserve">Data Reporting Template -This is an Excel file downloaded when you click on the template icon.  Complete the template in Excel on a local </t>
    </r>
  </si>
  <si>
    <r>
      <t xml:space="preserve">Is this filing being submitted as trade secret? </t>
    </r>
    <r>
      <rPr>
        <sz val="14"/>
        <color rgb="FFFF0000"/>
        <rFont val="Trebuchet MS"/>
        <family val="2"/>
      </rPr>
      <t>If yes is selected, once this spreadsheet is uploaded, you must upload the affidavit as required by Section 624.4213, Florida Statutes.</t>
    </r>
  </si>
  <si>
    <t xml:space="preserve">Pharmacy Benefit Manager Data Call </t>
  </si>
  <si>
    <t>Due Date:  submit to the office every 90 calendar  days</t>
  </si>
  <si>
    <t>DEADLINE:  submit to the office every 90 days.</t>
  </si>
  <si>
    <t xml:space="preserve">Drug Name </t>
  </si>
  <si>
    <t>Reason for the Denial</t>
  </si>
  <si>
    <t>What is the total number of appeals received in the reporting period?</t>
  </si>
  <si>
    <t>What is the total number of denials received in the reporting period?</t>
  </si>
  <si>
    <r>
      <t xml:space="preserve">Pharmacy Benefit Managers Denial Details   
</t>
    </r>
    <r>
      <rPr>
        <b/>
        <sz val="11"/>
        <color indexed="9"/>
        <rFont val="Trebuchet MS"/>
        <family val="2"/>
      </rPr>
      <t>All fields are required.</t>
    </r>
  </si>
  <si>
    <t>Date the filing is submitted?</t>
  </si>
  <si>
    <t>Reporting Period xx/xx/xxxx - xx/xx/xxxx</t>
  </si>
  <si>
    <t>Denial Number</t>
  </si>
  <si>
    <t>ThIs data call will include the following components:</t>
  </si>
  <si>
    <t xml:space="preserve">If you have questions, please email Research@floir.com or call (850)413-3147.  </t>
  </si>
  <si>
    <r>
      <t xml:space="preserve">Pharmacy Benefit Manager Data Call 
</t>
    </r>
    <r>
      <rPr>
        <b/>
        <sz val="12"/>
        <rFont val="Trebuchet MS"/>
        <family val="2"/>
      </rPr>
      <t>pursuant to Section 626.8825(3)(h)5., F.S.</t>
    </r>
    <r>
      <rPr>
        <b/>
        <sz val="9"/>
        <rFont val="Trebuchet MS"/>
        <family val="2"/>
      </rPr>
      <t xml:space="preserve">
</t>
    </r>
  </si>
  <si>
    <t xml:space="preserve">The Florida Office of Insurance Regulation (Office) is calling for data from certain insurers pursuant to Section 626.8825(3)(h)5., Florida Statutes. </t>
  </si>
  <si>
    <t xml:space="preserve">The purpose of this template is to satisfy the filing requirements delineated in sections 626.8825(3)(h)5., Florida Statutes regarding appeals and denials from Pharmacy Benefit Managers.  This periodic filing is to be submitted to the Florida Office of Insurance Regulation.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</si>
</sst>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1"/>
      <color theme="1"/>
      <name val="Calibri"/>
      <family val="2"/>
      <scheme val="minor"/>
    </font>
    <font>
      <b/>
      <sz val="10"/>
      <color indexed="9"/>
      <name val="Arial"/>
      <family val="2"/>
    </font>
    <font>
      <sz val="10"/>
      <color indexed="9"/>
      <name val="Trebuchet MS"/>
      <family val="2"/>
    </font>
    <font>
      <i/>
      <sz val="10"/>
      <color indexed="9"/>
      <name val="Trebuchet MS"/>
      <family val="2"/>
    </font>
    <font>
      <b/>
      <sz val="26"/>
      <color indexed="9"/>
      <name val="Arial"/>
      <family val="2"/>
    </font>
    <font>
      <b/>
      <sz val="16"/>
      <color indexed="9"/>
      <name val="Arial"/>
      <family val="2"/>
    </font>
    <font>
      <sz val="10"/>
      <name val="Trebuchet MS"/>
      <family val="2"/>
    </font>
    <font>
      <b/>
      <i/>
      <sz val="14"/>
      <color indexed="9"/>
      <name val="Trebuchet MS"/>
      <family val="2"/>
    </font>
    <font>
      <sz val="14"/>
      <color indexed="9"/>
      <name val="Trebuchet MS"/>
      <family val="2"/>
    </font>
    <font>
      <i/>
      <sz val="9"/>
      <color indexed="9"/>
      <name val="Tahoma"/>
      <family val="2"/>
    </font>
    <font>
      <b/>
      <sz val="10"/>
      <color rgb="FF3E5F27"/>
      <name val="Arial"/>
      <family val="2"/>
    </font>
    <font>
      <b/>
      <sz val="16"/>
      <color indexed="9"/>
      <name val="Trebuchet MS"/>
      <family val="2"/>
    </font>
    <font>
      <b/>
      <sz val="12"/>
      <color indexed="9"/>
      <name val="Trebuchet MS"/>
      <family val="2"/>
    </font>
    <font>
      <sz val="10"/>
      <name val="Arial"/>
      <family val="2"/>
    </font>
    <font>
      <b/>
      <sz val="12"/>
      <color indexed="16"/>
      <name val="Trebuchet MS"/>
      <family val="2"/>
    </font>
    <font>
      <b/>
      <sz val="14"/>
      <color rgb="FF000000"/>
      <name val="Trebuchet MS"/>
      <family val="2"/>
    </font>
    <font>
      <b/>
      <sz val="14"/>
      <name val="Trebuchet MS"/>
      <family val="2"/>
    </font>
    <font>
      <b/>
      <sz val="9"/>
      <color indexed="9"/>
      <name val="Arial"/>
      <family val="2"/>
    </font>
    <font>
      <sz val="14"/>
      <name val="Trebuchet MS"/>
      <family val="2"/>
    </font>
    <font>
      <b/>
      <sz val="14"/>
      <color indexed="16"/>
      <name val="Trebuchet MS"/>
      <family val="2"/>
    </font>
    <font>
      <sz val="14"/>
      <color rgb="FF000000"/>
      <name val="Trebuchet MS"/>
      <family val="2"/>
    </font>
    <font>
      <b/>
      <sz val="11"/>
      <name val="Trebuchet MS"/>
      <family val="2"/>
    </font>
    <font>
      <sz val="14"/>
      <color rgb="FFFF0000"/>
      <name val="Trebuchet MS"/>
      <family val="2"/>
    </font>
    <font>
      <b/>
      <sz val="12"/>
      <color indexed="9"/>
      <name val="Arial"/>
      <family val="2"/>
    </font>
    <font>
      <sz val="11"/>
      <color theme="0"/>
      <name val="Calibri"/>
      <family val="2"/>
      <scheme val="minor"/>
    </font>
    <font>
      <b/>
      <sz val="20"/>
      <color indexed="9"/>
      <name val="Arial"/>
      <family val="2"/>
    </font>
    <font>
      <b/>
      <sz val="24"/>
      <color indexed="9"/>
      <name val="Arial"/>
      <family val="2"/>
    </font>
    <font>
      <b/>
      <sz val="20"/>
      <color indexed="9"/>
      <name val="Trebuchet MS"/>
      <family val="2"/>
    </font>
    <font>
      <b/>
      <sz val="11"/>
      <color indexed="9"/>
      <name val="Trebuchet MS"/>
      <family val="2"/>
    </font>
    <font>
      <b/>
      <sz val="22"/>
      <name val="Trebuchet MS"/>
      <family val="2"/>
    </font>
    <font>
      <b/>
      <sz val="12"/>
      <name val="Trebuchet MS"/>
      <family val="2"/>
    </font>
    <font>
      <b/>
      <sz val="9"/>
      <name val="Trebuchet MS"/>
      <family val="2"/>
    </font>
    <font>
      <u/>
      <sz val="11"/>
      <color theme="10"/>
      <name val="Calibri"/>
      <family val="2"/>
      <scheme val="minor"/>
    </font>
    <font>
      <b/>
      <sz val="10"/>
      <color rgb="FFFF0000"/>
      <name val="Trebuchet MS"/>
      <family val="2"/>
    </font>
    <font>
      <sz val="10"/>
      <name val="Symbol"/>
      <family val="1"/>
      <charset val="2"/>
    </font>
    <font>
      <sz val="10"/>
      <name val="Symbol"/>
      <family val="1"/>
    </font>
    <font>
      <sz val="7"/>
      <name val="Times New Roman"/>
      <family val="1"/>
    </font>
    <font>
      <sz val="12"/>
      <name val="Trebuchet MS"/>
      <family val="2"/>
    </font>
    <font>
      <b/>
      <sz val="10"/>
      <color indexed="8"/>
      <name val="Trebuchet MS"/>
      <family val="2"/>
    </font>
    <font>
      <sz val="22"/>
      <color theme="1"/>
      <name val="Trebuchet MS"/>
      <family val="2"/>
    </font>
    <font>
      <b/>
      <sz val="12"/>
      <color theme="0"/>
      <name val="Trebuchet MS"/>
      <family val="2"/>
    </font>
    <font>
      <sz val="10"/>
      <color theme="0"/>
      <name val="Trebuchet MS"/>
      <family val="2"/>
    </font>
    <font>
      <b/>
      <sz val="14"/>
      <color theme="0"/>
      <name val="Trebuchet MS"/>
      <family val="2"/>
    </font>
    <font>
      <sz val="12"/>
      <color theme="1"/>
      <name val="Trebuchet MS"/>
      <family val="2"/>
    </font>
    <font>
      <b/>
      <sz val="10"/>
      <color rgb="FFFF0000"/>
      <name val="Arial"/>
      <family val="2"/>
    </font>
    <font>
      <sz val="9"/>
      <name val="Arial"/>
      <family val="2"/>
    </font>
    <font>
      <sz val="14"/>
      <color theme="0"/>
      <name val="Trebuchet MS"/>
      <family val="2"/>
    </font>
  </fonts>
  <fills count="17">
    <fill>
      <patternFill patternType="none"/>
    </fill>
    <fill>
      <patternFill patternType="gray125"/>
    </fill>
    <fill>
      <patternFill patternType="solid">
        <fgColor theme="0"/>
        <bgColor indexed="64"/>
      </patternFill>
    </fill>
    <fill>
      <patternFill patternType="solid">
        <fgColor rgb="FF3E5F27"/>
        <bgColor indexed="64"/>
      </patternFill>
    </fill>
    <fill>
      <patternFill patternType="solid">
        <fgColor indexed="16"/>
        <bgColor indexed="64"/>
      </patternFill>
    </fill>
    <fill>
      <patternFill patternType="solid">
        <fgColor rgb="FFFFC000"/>
        <bgColor indexed="64"/>
      </patternFill>
    </fill>
    <fill>
      <patternFill patternType="solid">
        <fgColor indexed="43"/>
        <bgColor indexed="64"/>
      </patternFill>
    </fill>
    <fill>
      <patternFill patternType="solid">
        <fgColor theme="6" tint="0.59999389629810485"/>
        <bgColor indexed="64"/>
      </patternFill>
    </fill>
    <fill>
      <patternFill patternType="solid">
        <fgColor indexed="56"/>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8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auto="1"/>
      </bottom>
      <diagonal/>
    </border>
  </borders>
  <cellStyleXfs count="12">
    <xf numFmtId="0" fontId="0" fillId="0" borderId="0"/>
    <xf numFmtId="0" fontId="7" fillId="0" borderId="0"/>
    <xf numFmtId="0" fontId="7" fillId="0" borderId="0"/>
    <xf numFmtId="0" fontId="7" fillId="0" borderId="0"/>
    <xf numFmtId="0" fontId="14" fillId="0" borderId="0"/>
    <xf numFmtId="0" fontId="1" fillId="0" borderId="0"/>
    <xf numFmtId="0" fontId="1" fillId="0" borderId="0"/>
    <xf numFmtId="0" fontId="33" fillId="0" borderId="0" applyNumberFormat="0" applyFill="0" applyBorder="0" applyAlignment="0" applyProtection="0"/>
    <xf numFmtId="0" fontId="1" fillId="0" borderId="0"/>
    <xf numFmtId="0" fontId="7" fillId="0" borderId="0"/>
    <xf numFmtId="0" fontId="7" fillId="0" borderId="0"/>
    <xf numFmtId="0" fontId="7" fillId="0" borderId="0"/>
  </cellStyleXfs>
  <cellXfs count="92">
    <xf numFmtId="0" fontId="0" fillId="0" borderId="0" xfId="0"/>
    <xf numFmtId="0" fontId="0" fillId="2" borderId="0" xfId="0" applyFill="1"/>
    <xf numFmtId="0" fontId="3" fillId="3" borderId="0" xfId="0" applyFont="1" applyFill="1"/>
    <xf numFmtId="0" fontId="4" fillId="3" borderId="0" xfId="0" applyFont="1" applyFill="1"/>
    <xf numFmtId="0" fontId="8" fillId="3" borderId="0" xfId="1" applyFont="1" applyFill="1" applyAlignment="1">
      <alignment horizontal="left"/>
    </xf>
    <xf numFmtId="0" fontId="9" fillId="3" borderId="0" xfId="0" applyFont="1" applyFill="1"/>
    <xf numFmtId="0" fontId="8" fillId="3" borderId="0" xfId="2" applyFont="1" applyFill="1" applyAlignment="1">
      <alignment horizontal="center"/>
    </xf>
    <xf numFmtId="0" fontId="10" fillId="3" borderId="0" xfId="0" applyFont="1" applyFill="1"/>
    <xf numFmtId="0" fontId="0" fillId="3" borderId="0" xfId="0" applyFill="1"/>
    <xf numFmtId="2" fontId="11" fillId="3" borderId="0" xfId="0" applyNumberFormat="1" applyFont="1" applyFill="1" applyAlignment="1">
      <alignment horizontal="center"/>
    </xf>
    <xf numFmtId="0" fontId="13" fillId="4" borderId="3" xfId="0" applyFont="1" applyFill="1" applyBorder="1" applyAlignment="1">
      <alignment horizontal="left" vertical="center" wrapText="1"/>
    </xf>
    <xf numFmtId="0" fontId="16" fillId="5" borderId="8" xfId="3" applyFont="1" applyFill="1" applyBorder="1" applyAlignment="1">
      <alignment vertical="center" wrapText="1"/>
    </xf>
    <xf numFmtId="0" fontId="17" fillId="7" borderId="0" xfId="0" applyFont="1" applyFill="1" applyAlignment="1">
      <alignment horizontal="center" vertical="center" wrapText="1"/>
    </xf>
    <xf numFmtId="0" fontId="13" fillId="8" borderId="7" xfId="4" applyFont="1" applyFill="1" applyBorder="1" applyAlignment="1">
      <alignment horizontal="center" vertical="center" wrapText="1"/>
    </xf>
    <xf numFmtId="0" fontId="18" fillId="9" borderId="6" xfId="0" applyFont="1" applyFill="1" applyBorder="1" applyAlignment="1">
      <alignment horizontal="left" vertical="center"/>
    </xf>
    <xf numFmtId="0" fontId="13" fillId="10" borderId="8"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19" fillId="0" borderId="8" xfId="0" applyFont="1" applyBorder="1" applyAlignment="1">
      <alignment wrapText="1"/>
    </xf>
    <xf numFmtId="0" fontId="17" fillId="12" borderId="8" xfId="4" applyFont="1" applyFill="1" applyBorder="1" applyAlignment="1" applyProtection="1">
      <alignment horizontal="left" vertical="center" wrapText="1"/>
      <protection locked="0"/>
    </xf>
    <xf numFmtId="0" fontId="20" fillId="6" borderId="8" xfId="4" applyFont="1" applyFill="1" applyBorder="1" applyAlignment="1">
      <alignment horizontal="center" vertical="center" wrapText="1"/>
    </xf>
    <xf numFmtId="0" fontId="21" fillId="0" borderId="8" xfId="0" applyFont="1" applyBorder="1" applyAlignment="1">
      <alignment vertical="top" wrapText="1"/>
    </xf>
    <xf numFmtId="0" fontId="21" fillId="0" borderId="8" xfId="0" applyFont="1" applyBorder="1" applyAlignment="1">
      <alignment wrapText="1"/>
    </xf>
    <xf numFmtId="0" fontId="22" fillId="12" borderId="8" xfId="4" applyFont="1" applyFill="1" applyBorder="1" applyAlignment="1" applyProtection="1">
      <alignment horizontal="left" vertical="top" wrapText="1"/>
      <protection locked="0"/>
    </xf>
    <xf numFmtId="0" fontId="21" fillId="0" borderId="8" xfId="3" applyFont="1" applyBorder="1" applyAlignment="1">
      <alignment vertical="center" wrapText="1"/>
    </xf>
    <xf numFmtId="49" fontId="17" fillId="12" borderId="8" xfId="4" applyNumberFormat="1" applyFont="1" applyFill="1" applyBorder="1" applyAlignment="1" applyProtection="1">
      <alignment horizontal="left" vertical="center" wrapText="1"/>
      <protection locked="0"/>
    </xf>
    <xf numFmtId="0" fontId="21" fillId="2" borderId="8" xfId="3" applyFont="1" applyFill="1" applyBorder="1" applyAlignment="1">
      <alignment wrapText="1"/>
    </xf>
    <xf numFmtId="2" fontId="24" fillId="3" borderId="0" xfId="0" applyNumberFormat="1" applyFont="1" applyFill="1" applyAlignment="1">
      <alignment horizontal="center"/>
    </xf>
    <xf numFmtId="0" fontId="24" fillId="3" borderId="0" xfId="0" applyFont="1" applyFill="1" applyAlignment="1">
      <alignment horizontal="center"/>
    </xf>
    <xf numFmtId="2" fontId="24" fillId="3" borderId="0" xfId="0" quotePrefix="1" applyNumberFormat="1" applyFont="1" applyFill="1" applyAlignment="1">
      <alignment horizontal="center"/>
    </xf>
    <xf numFmtId="0" fontId="18" fillId="9" borderId="0" xfId="0" applyFont="1" applyFill="1" applyBorder="1" applyAlignment="1">
      <alignment horizontal="left" vertical="center"/>
    </xf>
    <xf numFmtId="0" fontId="0" fillId="2" borderId="8" xfId="0" applyFill="1" applyBorder="1" applyAlignment="1">
      <alignment horizontal="center" vertical="center"/>
    </xf>
    <xf numFmtId="0" fontId="15" fillId="6" borderId="5" xfId="4" applyFont="1" applyFill="1" applyBorder="1" applyAlignment="1">
      <alignment horizontal="center" vertical="center" wrapText="1"/>
    </xf>
    <xf numFmtId="0" fontId="38" fillId="12" borderId="0" xfId="0" applyFont="1" applyFill="1" applyAlignment="1">
      <alignment vertical="center" wrapText="1"/>
    </xf>
    <xf numFmtId="0" fontId="38" fillId="2" borderId="0" xfId="0" applyFont="1" applyFill="1" applyAlignment="1">
      <alignment vertical="center" wrapText="1"/>
    </xf>
    <xf numFmtId="49" fontId="7" fillId="2" borderId="0" xfId="0" applyNumberFormat="1" applyFont="1" applyFill="1"/>
    <xf numFmtId="49" fontId="40" fillId="2" borderId="6" xfId="0" applyNumberFormat="1" applyFont="1" applyFill="1" applyBorder="1" applyAlignment="1">
      <alignment vertical="center"/>
    </xf>
    <xf numFmtId="0" fontId="39" fillId="15" borderId="4" xfId="0" applyFont="1" applyFill="1" applyBorder="1"/>
    <xf numFmtId="0" fontId="31" fillId="16" borderId="11" xfId="0" applyFont="1" applyFill="1" applyBorder="1" applyAlignment="1">
      <alignment vertical="center"/>
    </xf>
    <xf numFmtId="0" fontId="28" fillId="2" borderId="0" xfId="0" applyFont="1" applyFill="1" applyBorder="1" applyAlignment="1">
      <alignment vertical="center" wrapText="1"/>
    </xf>
    <xf numFmtId="0" fontId="31" fillId="2" borderId="0" xfId="0" applyFont="1" applyFill="1" applyBorder="1" applyAlignment="1">
      <alignment vertical="center"/>
    </xf>
    <xf numFmtId="0" fontId="31" fillId="2" borderId="0" xfId="0" applyFont="1" applyFill="1" applyBorder="1" applyAlignment="1">
      <alignment horizontal="left" vertical="center"/>
    </xf>
    <xf numFmtId="49" fontId="7" fillId="2" borderId="0" xfId="0" applyNumberFormat="1" applyFont="1" applyFill="1" applyBorder="1" applyAlignment="1">
      <alignment vertical="center"/>
    </xf>
    <xf numFmtId="49" fontId="7" fillId="2" borderId="0" xfId="0" applyNumberFormat="1" applyFont="1" applyFill="1" applyBorder="1"/>
    <xf numFmtId="49" fontId="7" fillId="2" borderId="0" xfId="0" applyNumberFormat="1" applyFont="1" applyFill="1" applyBorder="1" applyAlignment="1">
      <alignment wrapText="1"/>
    </xf>
    <xf numFmtId="0" fontId="25" fillId="9" borderId="0" xfId="0" applyFont="1" applyFill="1"/>
    <xf numFmtId="49" fontId="40" fillId="2" borderId="0" xfId="0" applyNumberFormat="1" applyFont="1" applyFill="1" applyBorder="1" applyAlignment="1">
      <alignment vertical="center"/>
    </xf>
    <xf numFmtId="0" fontId="42" fillId="13" borderId="0" xfId="0" applyFont="1" applyFill="1" applyBorder="1"/>
    <xf numFmtId="0" fontId="44" fillId="2" borderId="8" xfId="0" applyFont="1" applyFill="1" applyBorder="1"/>
    <xf numFmtId="0" fontId="44" fillId="2" borderId="8" xfId="0" applyFont="1" applyFill="1" applyBorder="1" applyAlignment="1" applyProtection="1">
      <alignment vertical="top" wrapText="1"/>
      <protection locked="0"/>
    </xf>
    <xf numFmtId="0" fontId="44" fillId="2" borderId="0" xfId="0" applyFont="1" applyFill="1"/>
    <xf numFmtId="0" fontId="30" fillId="12" borderId="12" xfId="6" applyFont="1" applyFill="1" applyBorder="1" applyAlignment="1">
      <alignment horizontal="center" vertical="top" wrapText="1"/>
    </xf>
    <xf numFmtId="0" fontId="7" fillId="12" borderId="10" xfId="8" applyFont="1" applyFill="1" applyBorder="1" applyAlignment="1">
      <alignment wrapText="1"/>
    </xf>
    <xf numFmtId="0" fontId="34" fillId="14" borderId="10" xfId="0" applyFont="1" applyFill="1" applyBorder="1" applyAlignment="1">
      <alignment vertical="center" wrapText="1"/>
    </xf>
    <xf numFmtId="0" fontId="7" fillId="12" borderId="10" xfId="8" applyFont="1" applyFill="1" applyBorder="1" applyAlignment="1">
      <alignment vertical="top" wrapText="1"/>
    </xf>
    <xf numFmtId="0" fontId="7" fillId="2" borderId="10" xfId="10" applyFill="1" applyBorder="1"/>
    <xf numFmtId="0" fontId="31" fillId="12" borderId="10" xfId="9" applyFont="1" applyFill="1" applyBorder="1" applyAlignment="1">
      <alignment horizontal="left" wrapText="1"/>
    </xf>
    <xf numFmtId="0" fontId="7" fillId="12" borderId="10" xfId="9" applyFill="1" applyBorder="1" applyAlignment="1">
      <alignment horizontal="left" wrapText="1"/>
    </xf>
    <xf numFmtId="0" fontId="35" fillId="12" borderId="10" xfId="9" applyFont="1" applyFill="1" applyBorder="1" applyAlignment="1">
      <alignment horizontal="left" wrapText="1"/>
    </xf>
    <xf numFmtId="0" fontId="36" fillId="12" borderId="10" xfId="9" applyFont="1" applyFill="1" applyBorder="1" applyAlignment="1">
      <alignment horizontal="left" wrapText="1"/>
    </xf>
    <xf numFmtId="0" fontId="7" fillId="12" borderId="10" xfId="11" applyFill="1" applyBorder="1" applyAlignment="1">
      <alignment wrapText="1"/>
    </xf>
    <xf numFmtId="0" fontId="13" fillId="11" borderId="8" xfId="0" applyFont="1" applyFill="1" applyBorder="1" applyAlignment="1">
      <alignment horizontal="left" vertical="center" wrapText="1"/>
    </xf>
    <xf numFmtId="0" fontId="41" fillId="9" borderId="0" xfId="0" applyFont="1" applyFill="1"/>
    <xf numFmtId="0" fontId="2" fillId="3" borderId="0" xfId="0" applyFont="1" applyFill="1" applyAlignment="1">
      <alignment horizontal="left" wrapText="1"/>
    </xf>
    <xf numFmtId="0" fontId="3" fillId="3" borderId="0" xfId="0" applyFont="1" applyFill="1" applyAlignment="1">
      <alignment horizontal="left"/>
    </xf>
    <xf numFmtId="0" fontId="3" fillId="3" borderId="0" xfId="0" applyFont="1" applyFill="1" applyBorder="1"/>
    <xf numFmtId="0" fontId="39" fillId="15" borderId="10" xfId="0" applyFont="1" applyFill="1" applyBorder="1" applyAlignment="1">
      <alignment horizontal="left" vertical="center"/>
    </xf>
    <xf numFmtId="0" fontId="25" fillId="9" borderId="0" xfId="0" applyFont="1" applyFill="1" applyAlignment="1">
      <alignment horizontal="center"/>
    </xf>
    <xf numFmtId="0" fontId="45" fillId="3" borderId="0" xfId="0" applyFont="1" applyFill="1" applyAlignment="1">
      <alignment horizontal="left"/>
    </xf>
    <xf numFmtId="0" fontId="31" fillId="16" borderId="1" xfId="0" applyFont="1" applyFill="1" applyBorder="1" applyAlignment="1">
      <alignment vertical="center"/>
    </xf>
    <xf numFmtId="0" fontId="31" fillId="16" borderId="2" xfId="0" applyFont="1" applyFill="1" applyBorder="1" applyAlignment="1">
      <alignment vertical="center"/>
    </xf>
    <xf numFmtId="0" fontId="43" fillId="13" borderId="8" xfId="0" applyFont="1" applyFill="1" applyBorder="1" applyAlignment="1">
      <alignment horizontal="center" vertical="center"/>
    </xf>
    <xf numFmtId="0" fontId="43" fillId="13" borderId="8" xfId="0" applyFont="1" applyFill="1" applyBorder="1" applyAlignment="1">
      <alignment horizontal="center" vertical="center" wrapText="1"/>
    </xf>
    <xf numFmtId="0" fontId="46" fillId="2" borderId="8" xfId="0" applyFont="1" applyFill="1" applyBorder="1" applyAlignment="1">
      <alignment horizontal="center" vertical="center"/>
    </xf>
    <xf numFmtId="0" fontId="47" fillId="11" borderId="8" xfId="0" applyFont="1" applyFill="1" applyBorder="1" applyAlignment="1">
      <alignment wrapText="1"/>
    </xf>
    <xf numFmtId="14" fontId="41" fillId="11" borderId="8" xfId="0" applyNumberFormat="1" applyFont="1" applyFill="1" applyBorder="1" applyAlignment="1">
      <alignment horizontal="center" vertical="center" wrapText="1"/>
    </xf>
    <xf numFmtId="0" fontId="33" fillId="12" borderId="10" xfId="7" applyFill="1" applyBorder="1" applyAlignment="1">
      <alignment horizontal="center" wrapText="1"/>
    </xf>
    <xf numFmtId="0" fontId="26" fillId="3" borderId="0" xfId="0" applyFont="1" applyFill="1" applyAlignment="1">
      <alignment horizontal="center" wrapText="1"/>
    </xf>
    <xf numFmtId="0" fontId="6" fillId="3" borderId="0" xfId="0" applyFont="1" applyFill="1" applyAlignment="1">
      <alignment horizontal="center"/>
    </xf>
    <xf numFmtId="0" fontId="8" fillId="3" borderId="0" xfId="1" applyFont="1" applyFill="1" applyAlignment="1">
      <alignment horizontal="left"/>
    </xf>
    <xf numFmtId="0" fontId="5" fillId="3" borderId="0" xfId="0" applyFont="1" applyFill="1" applyAlignment="1">
      <alignment horizontal="center"/>
    </xf>
    <xf numFmtId="0" fontId="27" fillId="3" borderId="0" xfId="0" applyFont="1" applyFill="1" applyAlignment="1">
      <alignment horizontal="center" wrapText="1"/>
    </xf>
    <xf numFmtId="0" fontId="12" fillId="13" borderId="1" xfId="0" applyFont="1" applyFill="1" applyBorder="1" applyAlignment="1">
      <alignment horizontal="left" vertical="center" wrapText="1"/>
    </xf>
    <xf numFmtId="0" fontId="12" fillId="13" borderId="2"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12" fillId="13" borderId="0" xfId="0" applyFont="1" applyFill="1" applyAlignment="1">
      <alignment horizontal="left" vertical="center" wrapText="1"/>
    </xf>
    <xf numFmtId="0" fontId="15" fillId="6" borderId="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28" fillId="13" borderId="9" xfId="0" applyFont="1" applyFill="1" applyBorder="1" applyAlignment="1">
      <alignment horizontal="left" vertical="center" wrapText="1"/>
    </xf>
    <xf numFmtId="0" fontId="28" fillId="13" borderId="0" xfId="0" applyFont="1" applyFill="1" applyBorder="1" applyAlignment="1">
      <alignment horizontal="left" vertical="center" wrapText="1"/>
    </xf>
    <xf numFmtId="0" fontId="44" fillId="2" borderId="8" xfId="0" applyFont="1" applyFill="1" applyBorder="1" applyProtection="1">
      <protection locked="0"/>
    </xf>
  </cellXfs>
  <cellStyles count="12">
    <cellStyle name="Hyperlink" xfId="7" builtinId="8"/>
    <cellStyle name="Normal" xfId="0" builtinId="0"/>
    <cellStyle name="Normal 10" xfId="3" xr:uid="{3172D365-C70C-47C5-B7BE-6452B20B4FDD}"/>
    <cellStyle name="Normal 11 10 10" xfId="8" xr:uid="{D607ABE7-D040-4745-A96D-A84FFBBED026}"/>
    <cellStyle name="Normal 11 13" xfId="6" xr:uid="{8996CC58-207C-4914-BEF4-25D3543A1CF7}"/>
    <cellStyle name="Normal 14 3" xfId="9" xr:uid="{D5261CA4-0273-4C69-A8D0-B455070981CD}"/>
    <cellStyle name="Normal 14 8" xfId="11" xr:uid="{9E9BA334-AC18-46A1-950A-DB02FF6A6C56}"/>
    <cellStyle name="Normal 21" xfId="10" xr:uid="{7E0817C5-5693-4A32-ABA1-BC6DC49B8E74}"/>
    <cellStyle name="Normal 22" xfId="5" xr:uid="{03904016-E639-4C99-B7D2-EDE4085DC4CA}"/>
    <cellStyle name="Normal 8" xfId="1" xr:uid="{86D32435-E96F-4ED7-AD79-207BF7077DA9}"/>
    <cellStyle name="Normal 9" xfId="2" xr:uid="{623DED01-EE4E-4133-9956-A8C834C867D6}"/>
    <cellStyle name="Normal_OIR-DO-1681_02152007" xfId="4" xr:uid="{128B4652-59DD-4BB9-A1CF-DF73F9F2DE87}"/>
  </cellStyles>
  <dxfs count="5">
    <dxf>
      <font>
        <b/>
        <i/>
        <strike val="0"/>
        <condense val="0"/>
        <extend val="0"/>
        <color indexed="9"/>
      </font>
      <fill>
        <patternFill>
          <bgColor indexed="16"/>
        </patternFill>
      </fill>
    </dxf>
    <dxf>
      <font>
        <b/>
        <i/>
        <strike val="0"/>
        <condense val="0"/>
        <extend val="0"/>
        <color indexed="9"/>
      </font>
      <fill>
        <patternFill>
          <bgColor indexed="16"/>
        </patternFill>
      </fill>
    </dxf>
    <dxf>
      <font>
        <b/>
        <i/>
        <strike val="0"/>
        <condense val="0"/>
        <extend val="0"/>
        <color indexed="9"/>
      </font>
      <fill>
        <patternFill>
          <bgColor indexed="16"/>
        </patternFill>
      </fill>
    </dxf>
    <dxf>
      <font>
        <b/>
        <i/>
        <strike val="0"/>
        <condense val="0"/>
        <extend val="0"/>
        <color indexed="9"/>
      </font>
      <fill>
        <patternFill>
          <bgColor indexed="16"/>
        </patternFill>
      </fill>
    </dxf>
    <dxf>
      <font>
        <b/>
        <i/>
        <strike val="0"/>
        <condense val="0"/>
        <extend val="0"/>
        <color indexed="9"/>
      </font>
      <fill>
        <patternFill>
          <bgColor indexed="16"/>
        </patternFill>
      </fill>
    </dxf>
  </dxfs>
  <tableStyles count="0" defaultTableStyle="TableStyleMedium2" defaultPivotStyle="PivotStyleLight16"/>
  <colors>
    <mruColors>
      <color rgb="FF800000"/>
      <color rgb="FF3E5F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6</xdr:row>
      <xdr:rowOff>182880</xdr:rowOff>
    </xdr:from>
    <xdr:to>
      <xdr:col>7</xdr:col>
      <xdr:colOff>196960</xdr:colOff>
      <xdr:row>13</xdr:row>
      <xdr:rowOff>571500</xdr:rowOff>
    </xdr:to>
    <xdr:pic>
      <xdr:nvPicPr>
        <xdr:cNvPr id="3" name="Picture 2">
          <a:extLst>
            <a:ext uri="{FF2B5EF4-FFF2-40B4-BE49-F238E27FC236}">
              <a16:creationId xmlns:a16="http://schemas.microsoft.com/office/drawing/2014/main" id="{9507BBBB-77D6-48EE-9434-F06CCDCB4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323975" y="1383030"/>
          <a:ext cx="3806935" cy="2169795"/>
        </a:xfrm>
        <a:prstGeom prst="rect">
          <a:avLst/>
        </a:prstGeom>
        <a:noFill/>
        <a:ln w="9525">
          <a:noFill/>
          <a:miter lim="800000"/>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9525</xdr:colOff>
      <xdr:row>7</xdr:row>
      <xdr:rowOff>9525</xdr:rowOff>
    </xdr:to>
    <xdr:pic>
      <xdr:nvPicPr>
        <xdr:cNvPr id="2" name="Picture 363" descr="https://apps.fldfs.com/SURVEY/Images/spacer.gif">
          <a:extLst>
            <a:ext uri="{FF2B5EF4-FFF2-40B4-BE49-F238E27FC236}">
              <a16:creationId xmlns:a16="http://schemas.microsoft.com/office/drawing/2014/main" id="{20C91AB9-914B-4D8E-8C1F-CEF1A7797D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30125" y="3028950"/>
          <a:ext cx="9525" cy="9525"/>
        </a:xfrm>
        <a:prstGeom prst="rect">
          <a:avLst/>
        </a:prstGeom>
        <a:noFill/>
        <a:ln w="9525">
          <a:noFill/>
          <a:miter lim="800000"/>
          <a:headEnd/>
          <a:tailEnd/>
        </a:ln>
      </xdr:spPr>
    </xdr:pic>
    <xdr:clientData/>
  </xdr:twoCellAnchor>
  <xdr:twoCellAnchor>
    <xdr:from>
      <xdr:col>9</xdr:col>
      <xdr:colOff>0</xdr:colOff>
      <xdr:row>10</xdr:row>
      <xdr:rowOff>0</xdr:rowOff>
    </xdr:from>
    <xdr:to>
      <xdr:col>9</xdr:col>
      <xdr:colOff>9525</xdr:colOff>
      <xdr:row>10</xdr:row>
      <xdr:rowOff>9525</xdr:rowOff>
    </xdr:to>
    <xdr:pic>
      <xdr:nvPicPr>
        <xdr:cNvPr id="3" name="Picture 363" descr="https://apps.fldfs.com/SURVEY/Images/spacer.gif">
          <a:extLst>
            <a:ext uri="{FF2B5EF4-FFF2-40B4-BE49-F238E27FC236}">
              <a16:creationId xmlns:a16="http://schemas.microsoft.com/office/drawing/2014/main" id="{A03A5687-736C-4EAB-9F55-0E6C7FA7C3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30125" y="4057650"/>
          <a:ext cx="9525" cy="9525"/>
        </a:xfrm>
        <a:prstGeom prst="rect">
          <a:avLst/>
        </a:prstGeom>
        <a:noFill/>
        <a:ln w="9525">
          <a:noFill/>
          <a:miter lim="800000"/>
          <a:headEnd/>
          <a:tailEnd/>
        </a:ln>
      </xdr:spPr>
    </xdr:pic>
    <xdr:clientData/>
  </xdr:twoCellAnchor>
  <xdr:twoCellAnchor>
    <xdr:from>
      <xdr:col>9</xdr:col>
      <xdr:colOff>0</xdr:colOff>
      <xdr:row>15</xdr:row>
      <xdr:rowOff>0</xdr:rowOff>
    </xdr:from>
    <xdr:to>
      <xdr:col>9</xdr:col>
      <xdr:colOff>9525</xdr:colOff>
      <xdr:row>15</xdr:row>
      <xdr:rowOff>9525</xdr:rowOff>
    </xdr:to>
    <xdr:pic>
      <xdr:nvPicPr>
        <xdr:cNvPr id="5" name="Picture 363" descr="https://apps.fldfs.com/SURVEY/Images/spacer.gif">
          <a:extLst>
            <a:ext uri="{FF2B5EF4-FFF2-40B4-BE49-F238E27FC236}">
              <a16:creationId xmlns:a16="http://schemas.microsoft.com/office/drawing/2014/main" id="{53DD86F9-31F6-402E-978E-D206A604AB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91625" y="4333875"/>
          <a:ext cx="9525" cy="9525"/>
        </a:xfrm>
        <a:prstGeom prst="rect">
          <a:avLst/>
        </a:prstGeom>
        <a:noFill/>
        <a:ln w="9525">
          <a:noFill/>
          <a:miter lim="800000"/>
          <a:headEnd/>
          <a:tailEnd/>
        </a:ln>
      </xdr:spPr>
    </xdr:pic>
    <xdr:clientData/>
  </xdr:twoCellAnchor>
  <xdr:twoCellAnchor>
    <xdr:from>
      <xdr:col>9</xdr:col>
      <xdr:colOff>0</xdr:colOff>
      <xdr:row>16</xdr:row>
      <xdr:rowOff>0</xdr:rowOff>
    </xdr:from>
    <xdr:to>
      <xdr:col>9</xdr:col>
      <xdr:colOff>9525</xdr:colOff>
      <xdr:row>16</xdr:row>
      <xdr:rowOff>9525</xdr:rowOff>
    </xdr:to>
    <xdr:pic>
      <xdr:nvPicPr>
        <xdr:cNvPr id="7" name="Picture 363" descr="https://apps.fldfs.com/SURVEY/Images/spacer.gif">
          <a:extLst>
            <a:ext uri="{FF2B5EF4-FFF2-40B4-BE49-F238E27FC236}">
              <a16:creationId xmlns:a16="http://schemas.microsoft.com/office/drawing/2014/main" id="{B448BFC9-DDC0-4426-9C70-4BB0597D6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91625" y="623887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BA15-E61A-407C-A69B-8459B30F3A59}">
  <dimension ref="A1:H27"/>
  <sheetViews>
    <sheetView tabSelected="1" workbookViewId="0">
      <selection activeCell="H20" sqref="H20"/>
    </sheetView>
  </sheetViews>
  <sheetFormatPr defaultColWidth="9.109375" defaultRowHeight="14.4" x14ac:dyDescent="0.3"/>
  <cols>
    <col min="1" max="1" width="11.5546875" style="1" customWidth="1"/>
    <col min="2" max="4" width="9.109375" style="1"/>
    <col min="5" max="5" width="16.6640625" style="1" customWidth="1"/>
    <col min="6" max="7" width="9.109375" style="1"/>
    <col min="8" max="8" width="25" style="1" customWidth="1"/>
    <col min="9" max="16384" width="9.109375" style="1"/>
  </cols>
  <sheetData>
    <row r="1" spans="1:8" ht="16.2" x14ac:dyDescent="0.35">
      <c r="A1" s="2"/>
      <c r="B1" s="66"/>
      <c r="C1" s="3"/>
      <c r="D1" s="2"/>
      <c r="E1" s="2"/>
      <c r="F1" s="2"/>
      <c r="G1" s="2"/>
      <c r="H1" s="29" t="s">
        <v>0</v>
      </c>
    </row>
    <row r="2" spans="1:8" ht="14.25" customHeight="1" x14ac:dyDescent="0.35">
      <c r="A2" s="2"/>
      <c r="B2" s="2"/>
      <c r="C2" s="2"/>
      <c r="D2" s="2"/>
      <c r="E2" s="2"/>
      <c r="F2" s="2"/>
      <c r="G2" s="2"/>
      <c r="H2" s="30" t="s">
        <v>34</v>
      </c>
    </row>
    <row r="3" spans="1:8" ht="15" customHeight="1" x14ac:dyDescent="0.35">
      <c r="A3" s="2"/>
      <c r="B3" s="2"/>
      <c r="C3" s="2"/>
      <c r="D3" s="2"/>
      <c r="E3" s="2"/>
      <c r="F3" s="2"/>
      <c r="G3" s="2"/>
      <c r="H3" s="2"/>
    </row>
    <row r="4" spans="1:8" ht="16.2" x14ac:dyDescent="0.35">
      <c r="A4" s="65"/>
      <c r="B4" s="2"/>
      <c r="C4" s="2"/>
      <c r="D4" s="2"/>
      <c r="E4" s="2"/>
      <c r="F4" s="2"/>
      <c r="G4" s="2"/>
      <c r="H4" s="28" t="s">
        <v>1</v>
      </c>
    </row>
    <row r="5" spans="1:8" ht="16.2" x14ac:dyDescent="0.35">
      <c r="A5" s="2"/>
      <c r="B5" s="2"/>
      <c r="C5" s="2"/>
      <c r="D5" s="2"/>
      <c r="E5" s="2"/>
      <c r="F5" s="2"/>
      <c r="G5" s="2"/>
      <c r="H5" s="28" t="str">
        <f>IF($H$8=TRUE,"YES","NO")</f>
        <v>NO</v>
      </c>
    </row>
    <row r="6" spans="1:8" ht="15" x14ac:dyDescent="0.35">
      <c r="A6" s="2"/>
      <c r="B6" s="2"/>
      <c r="C6" s="2"/>
      <c r="D6" s="2"/>
      <c r="E6" s="2"/>
      <c r="F6" s="2"/>
      <c r="G6" s="2"/>
      <c r="H6" s="2"/>
    </row>
    <row r="7" spans="1:8" ht="15" customHeight="1" x14ac:dyDescent="0.35">
      <c r="A7" s="2"/>
      <c r="B7" s="2"/>
      <c r="C7" s="2"/>
      <c r="D7" s="2"/>
      <c r="E7" s="2"/>
      <c r="F7" s="2"/>
      <c r="G7" s="2"/>
      <c r="H7" s="2"/>
    </row>
    <row r="8" spans="1:8" ht="15" x14ac:dyDescent="0.35">
      <c r="A8" s="2"/>
      <c r="B8" s="2"/>
      <c r="C8" s="2"/>
      <c r="D8" s="2"/>
      <c r="E8" s="2"/>
      <c r="F8" s="2"/>
      <c r="G8" s="2"/>
      <c r="H8" s="9" t="b">
        <f>IF(Contacts!$J$15="YES",TRUE)</f>
        <v>0</v>
      </c>
    </row>
    <row r="9" spans="1:8" ht="15" x14ac:dyDescent="0.35">
      <c r="A9" s="2"/>
      <c r="B9" s="2"/>
      <c r="C9" s="2"/>
      <c r="D9" s="2"/>
      <c r="E9" s="2"/>
      <c r="F9" s="2"/>
      <c r="G9" s="2"/>
      <c r="H9" s="2"/>
    </row>
    <row r="10" spans="1:8" ht="15" x14ac:dyDescent="0.35">
      <c r="A10" s="2"/>
      <c r="B10" s="2"/>
      <c r="C10" s="2"/>
      <c r="D10" s="2"/>
      <c r="E10" s="2"/>
      <c r="F10" s="2"/>
      <c r="G10" s="2"/>
      <c r="H10" s="2"/>
    </row>
    <row r="11" spans="1:8" ht="33" x14ac:dyDescent="0.6">
      <c r="A11" s="81"/>
      <c r="B11" s="81"/>
      <c r="C11" s="81"/>
      <c r="D11" s="81"/>
      <c r="E11" s="81"/>
      <c r="F11" s="81"/>
      <c r="G11" s="81"/>
      <c r="H11" s="81"/>
    </row>
    <row r="12" spans="1:8" ht="33" x14ac:dyDescent="0.6">
      <c r="A12" s="81"/>
      <c r="B12" s="81"/>
      <c r="C12" s="81"/>
      <c r="D12" s="81"/>
      <c r="E12" s="81"/>
      <c r="F12" s="81"/>
      <c r="G12" s="81"/>
      <c r="H12" s="81"/>
    </row>
    <row r="13" spans="1:8" ht="10.95" customHeight="1" x14ac:dyDescent="0.4">
      <c r="A13" s="79"/>
      <c r="B13" s="79"/>
      <c r="C13" s="79"/>
      <c r="D13" s="79"/>
      <c r="E13" s="79"/>
      <c r="F13" s="79"/>
      <c r="G13" s="79"/>
      <c r="H13" s="79"/>
    </row>
    <row r="14" spans="1:8" ht="87.6" customHeight="1" x14ac:dyDescent="0.5">
      <c r="A14" s="82" t="s">
        <v>41</v>
      </c>
      <c r="B14" s="82"/>
      <c r="C14" s="82"/>
      <c r="D14" s="82"/>
      <c r="E14" s="82"/>
      <c r="F14" s="82"/>
      <c r="G14" s="82"/>
      <c r="H14" s="82"/>
    </row>
    <row r="15" spans="1:8" ht="21" x14ac:dyDescent="0.4">
      <c r="A15" s="79"/>
      <c r="B15" s="79"/>
      <c r="C15" s="79"/>
      <c r="D15" s="79"/>
      <c r="E15" s="79"/>
      <c r="F15" s="79"/>
      <c r="G15" s="79"/>
      <c r="H15" s="79"/>
    </row>
    <row r="16" spans="1:8" ht="67.5" customHeight="1" x14ac:dyDescent="0.4">
      <c r="A16" s="78" t="s">
        <v>42</v>
      </c>
      <c r="B16" s="78"/>
      <c r="C16" s="78"/>
      <c r="D16" s="78"/>
      <c r="E16" s="78"/>
      <c r="F16" s="78"/>
      <c r="G16" s="78"/>
      <c r="H16" s="78"/>
    </row>
    <row r="17" spans="1:8" ht="15" customHeight="1" x14ac:dyDescent="0.4">
      <c r="A17" s="79"/>
      <c r="B17" s="79"/>
      <c r="C17" s="79"/>
      <c r="D17" s="79"/>
      <c r="E17" s="79"/>
      <c r="F17" s="79"/>
      <c r="G17" s="79"/>
      <c r="H17" s="79"/>
    </row>
    <row r="18" spans="1:8" ht="15" x14ac:dyDescent="0.35">
      <c r="A18" s="2"/>
      <c r="B18" s="2"/>
      <c r="C18" s="2"/>
      <c r="D18" s="2"/>
      <c r="E18" s="2"/>
      <c r="F18" s="2"/>
      <c r="G18" s="2"/>
      <c r="H18" s="2"/>
    </row>
    <row r="19" spans="1:8" ht="24.6" x14ac:dyDescent="0.4">
      <c r="A19" s="78" t="s">
        <v>50</v>
      </c>
      <c r="B19" s="78"/>
      <c r="C19" s="78"/>
      <c r="D19" s="78"/>
      <c r="E19" s="78"/>
      <c r="F19" s="78"/>
      <c r="G19" s="78"/>
      <c r="H19" s="78"/>
    </row>
    <row r="20" spans="1:8" ht="15" x14ac:dyDescent="0.35">
      <c r="A20" s="2"/>
      <c r="B20" s="2"/>
      <c r="C20" s="2"/>
      <c r="D20" s="2"/>
      <c r="E20" s="2"/>
      <c r="F20" s="2"/>
      <c r="G20" s="2"/>
      <c r="H20" s="2"/>
    </row>
    <row r="21" spans="1:8" ht="18" x14ac:dyDescent="0.35">
      <c r="A21" s="80"/>
      <c r="B21" s="80"/>
      <c r="C21" s="80"/>
      <c r="D21" s="80"/>
      <c r="E21" s="80"/>
      <c r="F21" s="80"/>
      <c r="G21" s="80"/>
      <c r="H21" s="80"/>
    </row>
    <row r="22" spans="1:8" ht="18" x14ac:dyDescent="0.35">
      <c r="A22" s="4"/>
      <c r="B22" s="5"/>
      <c r="C22" s="5"/>
      <c r="D22" s="6"/>
      <c r="E22" s="5"/>
      <c r="F22" s="5"/>
      <c r="G22" s="5"/>
      <c r="H22" s="5"/>
    </row>
    <row r="23" spans="1:8" ht="18" x14ac:dyDescent="0.35">
      <c r="A23" s="4"/>
      <c r="B23" s="5"/>
      <c r="C23" s="5"/>
      <c r="D23" s="6"/>
      <c r="E23" s="5"/>
      <c r="F23" s="5"/>
      <c r="G23" s="5"/>
      <c r="H23" s="5"/>
    </row>
    <row r="24" spans="1:8" ht="14.25" customHeight="1" x14ac:dyDescent="0.35">
      <c r="A24" s="69"/>
      <c r="B24" s="2"/>
      <c r="C24" s="2"/>
      <c r="D24" s="2"/>
      <c r="E24" s="2"/>
      <c r="F24" s="2"/>
      <c r="G24" s="2"/>
      <c r="H24" s="2"/>
    </row>
    <row r="25" spans="1:8" ht="15.75" customHeight="1" x14ac:dyDescent="0.35">
      <c r="A25" s="64" t="s">
        <v>35</v>
      </c>
      <c r="B25" s="2"/>
      <c r="C25" s="2"/>
      <c r="D25" s="2"/>
      <c r="E25" s="2"/>
      <c r="F25" s="2"/>
      <c r="G25" s="2"/>
      <c r="H25" s="2"/>
    </row>
    <row r="26" spans="1:8" ht="13.5" customHeight="1" x14ac:dyDescent="0.35">
      <c r="A26" s="64"/>
      <c r="B26" s="2"/>
      <c r="C26" s="2"/>
      <c r="D26" s="2"/>
      <c r="E26" s="2"/>
      <c r="F26" s="7" t="s">
        <v>2</v>
      </c>
      <c r="G26" s="2"/>
      <c r="H26" s="2"/>
    </row>
    <row r="27" spans="1:8" x14ac:dyDescent="0.3">
      <c r="A27" s="8"/>
      <c r="B27" s="8"/>
      <c r="C27" s="8"/>
      <c r="D27" s="8"/>
      <c r="E27" s="8"/>
      <c r="F27" s="8"/>
      <c r="G27" s="8"/>
      <c r="H27" s="8"/>
    </row>
  </sheetData>
  <sheetProtection algorithmName="SHA-512" hashValue="GzyoJa3QpleWnSH9qcxykU30GTgXxLp0zYU1qdA56AArUb4OnK63N2eylro3hjeR51T6wkAGARtyJYYzIVK/Cg==" saltValue="pPKSSQWoMy+B+EMX27n0kw==" spinCount="100000" sheet="1" selectLockedCells="1"/>
  <mergeCells count="9">
    <mergeCell ref="A16:H16"/>
    <mergeCell ref="A17:H17"/>
    <mergeCell ref="A21:H21"/>
    <mergeCell ref="A11:H11"/>
    <mergeCell ref="A12:H12"/>
    <mergeCell ref="A13:H13"/>
    <mergeCell ref="A14:H14"/>
    <mergeCell ref="A15:H15"/>
    <mergeCell ref="A19:H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EF14-30F9-48AC-91C2-A14C97E77629}">
  <dimension ref="A1:A22"/>
  <sheetViews>
    <sheetView workbookViewId="0">
      <selection activeCell="A28" sqref="A28"/>
    </sheetView>
  </sheetViews>
  <sheetFormatPr defaultColWidth="9.109375" defaultRowHeight="14.4" x14ac:dyDescent="0.3"/>
  <cols>
    <col min="1" max="1" width="135.88671875" style="1" customWidth="1"/>
    <col min="2" max="16384" width="9.109375" style="1"/>
  </cols>
  <sheetData>
    <row r="1" spans="1:1" ht="61.2" x14ac:dyDescent="0.3">
      <c r="A1" s="52" t="s">
        <v>54</v>
      </c>
    </row>
    <row r="2" spans="1:1" ht="15" x14ac:dyDescent="0.35">
      <c r="A2" s="53" t="s">
        <v>55</v>
      </c>
    </row>
    <row r="3" spans="1:1" ht="15" x14ac:dyDescent="0.35">
      <c r="A3" s="53" t="s">
        <v>26</v>
      </c>
    </row>
    <row r="4" spans="1:1" ht="30.45" customHeight="1" x14ac:dyDescent="0.3">
      <c r="A4" s="54" t="s">
        <v>43</v>
      </c>
    </row>
    <row r="5" spans="1:1" ht="15" x14ac:dyDescent="0.35">
      <c r="A5" s="53"/>
    </row>
    <row r="6" spans="1:1" x14ac:dyDescent="0.3">
      <c r="A6" s="55" t="s">
        <v>31</v>
      </c>
    </row>
    <row r="7" spans="1:1" ht="15" x14ac:dyDescent="0.35">
      <c r="A7" s="53"/>
    </row>
    <row r="8" spans="1:1" ht="15" x14ac:dyDescent="0.35">
      <c r="A8" s="56"/>
    </row>
    <row r="9" spans="1:1" ht="16.2" x14ac:dyDescent="0.35">
      <c r="A9" s="57" t="s">
        <v>27</v>
      </c>
    </row>
    <row r="10" spans="1:1" ht="15" x14ac:dyDescent="0.35">
      <c r="A10" s="58"/>
    </row>
    <row r="11" spans="1:1" ht="14.4" customHeight="1" x14ac:dyDescent="0.35">
      <c r="A11" s="58" t="s">
        <v>52</v>
      </c>
    </row>
    <row r="12" spans="1:1" ht="14.4" customHeight="1" x14ac:dyDescent="0.3">
      <c r="A12" s="59"/>
    </row>
    <row r="13" spans="1:1" ht="15" x14ac:dyDescent="0.35">
      <c r="A13" s="60" t="s">
        <v>39</v>
      </c>
    </row>
    <row r="14" spans="1:1" ht="15" x14ac:dyDescent="0.35">
      <c r="A14" s="61" t="s">
        <v>28</v>
      </c>
    </row>
    <row r="15" spans="1:1" ht="15" x14ac:dyDescent="0.35">
      <c r="A15" s="61" t="s">
        <v>32</v>
      </c>
    </row>
    <row r="16" spans="1:1" ht="15" x14ac:dyDescent="0.35">
      <c r="A16" s="61"/>
    </row>
    <row r="17" spans="1:1" ht="15" x14ac:dyDescent="0.35">
      <c r="A17" s="61"/>
    </row>
    <row r="18" spans="1:1" ht="15" x14ac:dyDescent="0.35">
      <c r="A18" s="61" t="s">
        <v>29</v>
      </c>
    </row>
    <row r="19" spans="1:1" ht="15" x14ac:dyDescent="0.35">
      <c r="A19" s="61" t="s">
        <v>26</v>
      </c>
    </row>
    <row r="20" spans="1:1" ht="15" x14ac:dyDescent="0.35">
      <c r="A20" s="61" t="s">
        <v>53</v>
      </c>
    </row>
    <row r="21" spans="1:1" x14ac:dyDescent="0.3">
      <c r="A21" s="77"/>
    </row>
    <row r="22" spans="1:1" ht="15" x14ac:dyDescent="0.35">
      <c r="A22" s="61" t="s">
        <v>30</v>
      </c>
    </row>
  </sheetData>
  <sheetProtection algorithmName="SHA-512" hashValue="V0ojJJj10BLmGNU6709VGwGBVqgPLjA8esKA9BuucQ+GbT+NWYpAQIjnnhX6yowSRJyKESKcuhLBDuws1HfhYg==" saltValue="TktjmQoTr9E1gExbDBGGS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AC53-1E33-47DD-BCD7-3FD6AE4D4AAA}">
  <dimension ref="A1:AQ17"/>
  <sheetViews>
    <sheetView topLeftCell="I1" workbookViewId="0">
      <selection activeCell="J7" sqref="J7"/>
    </sheetView>
  </sheetViews>
  <sheetFormatPr defaultColWidth="9.33203125" defaultRowHeight="14.4" x14ac:dyDescent="0.3"/>
  <cols>
    <col min="1" max="8" width="9.33203125" style="1" hidden="1" customWidth="1"/>
    <col min="9" max="9" width="74.33203125" style="1" customWidth="1"/>
    <col min="10" max="10" width="68.44140625" style="1" customWidth="1"/>
    <col min="11" max="11" width="19" style="1" customWidth="1"/>
    <col min="12" max="16384" width="9.33203125" style="1"/>
  </cols>
  <sheetData>
    <row r="1" spans="1:43" customFormat="1" ht="16.2" x14ac:dyDescent="0.3">
      <c r="I1" s="83" t="s">
        <v>56</v>
      </c>
      <c r="J1" s="84"/>
      <c r="K1" s="1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customFormat="1" x14ac:dyDescent="0.3">
      <c r="I2" s="85"/>
      <c r="J2" s="86"/>
      <c r="K2" s="87" t="s">
        <v>3</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customFormat="1" ht="48.75" customHeight="1" x14ac:dyDescent="0.3">
      <c r="I3" s="85"/>
      <c r="J3" s="86"/>
      <c r="K3" s="88"/>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customFormat="1" ht="33.75" customHeight="1" x14ac:dyDescent="0.3">
      <c r="I4" s="11" t="s">
        <v>4</v>
      </c>
      <c r="J4" s="12" t="s">
        <v>5</v>
      </c>
      <c r="K4" s="13" t="s">
        <v>6</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customFormat="1" ht="16.2" hidden="1" x14ac:dyDescent="0.3">
      <c r="A5" s="14" t="s">
        <v>7</v>
      </c>
      <c r="B5" s="14" t="s">
        <v>8</v>
      </c>
      <c r="C5" s="14" t="s">
        <v>9</v>
      </c>
      <c r="D5" s="14" t="s">
        <v>10</v>
      </c>
      <c r="E5" s="14" t="s">
        <v>11</v>
      </c>
      <c r="F5" s="14" t="s">
        <v>12</v>
      </c>
      <c r="G5" s="14" t="s">
        <v>13</v>
      </c>
      <c r="H5" s="14" t="s">
        <v>23</v>
      </c>
      <c r="I5" s="15" t="s">
        <v>14</v>
      </c>
      <c r="J5" s="15" t="s">
        <v>15</v>
      </c>
      <c r="K5" s="16" t="s">
        <v>16</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customFormat="1" ht="22.5" hidden="1" customHeight="1" x14ac:dyDescent="0.35">
      <c r="A6" s="74">
        <v>1</v>
      </c>
      <c r="B6" s="31"/>
      <c r="C6" s="31"/>
      <c r="D6" s="17">
        <f>IF($J$15="Yes",1,0)</f>
        <v>0</v>
      </c>
      <c r="E6" s="17">
        <v>1</v>
      </c>
      <c r="F6" s="17"/>
      <c r="G6" s="17">
        <v>2023</v>
      </c>
      <c r="H6" s="17"/>
      <c r="I6" s="75" t="s">
        <v>49</v>
      </c>
      <c r="J6" s="76">
        <f ca="1">(TODAY())</f>
        <v>45127</v>
      </c>
      <c r="K6" s="21" t="b">
        <v>1</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customFormat="1" ht="36" x14ac:dyDescent="0.35">
      <c r="A7" s="32">
        <v>2</v>
      </c>
      <c r="B7" s="17"/>
      <c r="C7" s="18"/>
      <c r="D7" s="17">
        <f>IF($J$15="Yes",1,0)</f>
        <v>0</v>
      </c>
      <c r="E7" s="17">
        <v>1</v>
      </c>
      <c r="F7" s="17"/>
      <c r="G7" s="17">
        <v>2023</v>
      </c>
      <c r="H7" s="17"/>
      <c r="I7" s="19" t="s">
        <v>24</v>
      </c>
      <c r="J7" s="20"/>
      <c r="K7" s="21" t="b">
        <f t="shared" ref="K7:K15" si="0">IF(((J7)&gt;" "),TRUE,FALSE)</f>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customFormat="1" ht="18" x14ac:dyDescent="0.3">
      <c r="A8" s="32">
        <v>3</v>
      </c>
      <c r="B8" s="17"/>
      <c r="C8" s="17"/>
      <c r="D8" s="17">
        <f t="shared" ref="D8:D17" si="1">IF($J$15="Yes",1,0)</f>
        <v>0</v>
      </c>
      <c r="E8" s="17">
        <v>1</v>
      </c>
      <c r="F8" s="17"/>
      <c r="G8" s="17">
        <v>2023</v>
      </c>
      <c r="H8" s="17"/>
      <c r="I8" s="22" t="s">
        <v>17</v>
      </c>
      <c r="J8" s="20" t="str">
        <f t="shared" ref="J8:J13" si="2">IF(ISBLANK(C8),"",C8)</f>
        <v/>
      </c>
      <c r="K8" s="21" t="b">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customFormat="1" ht="22.5" customHeight="1" x14ac:dyDescent="0.35">
      <c r="A9" s="74">
        <v>4</v>
      </c>
      <c r="B9" s="17"/>
      <c r="C9" s="17"/>
      <c r="D9" s="17">
        <f t="shared" si="1"/>
        <v>0</v>
      </c>
      <c r="E9" s="17">
        <v>1</v>
      </c>
      <c r="F9" s="17"/>
      <c r="G9" s="17">
        <v>2023</v>
      </c>
      <c r="H9" s="17"/>
      <c r="I9" s="23" t="s">
        <v>18</v>
      </c>
      <c r="J9" s="20" t="str">
        <f t="shared" si="2"/>
        <v/>
      </c>
      <c r="K9" s="21" t="b">
        <f>IF(COUNTBLANK(J9),FALSE,TRUE)</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customFormat="1" ht="18" x14ac:dyDescent="0.3">
      <c r="A10" s="32">
        <v>5</v>
      </c>
      <c r="B10" s="17"/>
      <c r="C10" s="17"/>
      <c r="D10" s="17">
        <f t="shared" si="1"/>
        <v>0</v>
      </c>
      <c r="E10" s="17">
        <v>1</v>
      </c>
      <c r="F10" s="17"/>
      <c r="G10" s="17">
        <v>2023</v>
      </c>
      <c r="H10" s="17"/>
      <c r="I10" s="22" t="s">
        <v>19</v>
      </c>
      <c r="J10" s="24" t="str">
        <f t="shared" si="2"/>
        <v/>
      </c>
      <c r="K10" s="21" t="b">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customFormat="1" ht="18" x14ac:dyDescent="0.3">
      <c r="A11" s="32">
        <v>6</v>
      </c>
      <c r="B11" s="17"/>
      <c r="C11" s="17"/>
      <c r="D11" s="17">
        <f t="shared" si="1"/>
        <v>0</v>
      </c>
      <c r="E11" s="17">
        <v>1</v>
      </c>
      <c r="F11" s="17"/>
      <c r="G11" s="17">
        <v>2023</v>
      </c>
      <c r="H11" s="17"/>
      <c r="I11" s="22" t="s">
        <v>20</v>
      </c>
      <c r="J11" s="20" t="str">
        <f t="shared" si="2"/>
        <v/>
      </c>
      <c r="K11" s="21" t="b">
        <f>IF((LEN(J11)=5),TRUE,FALSE)</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customFormat="1" ht="18" x14ac:dyDescent="0.3">
      <c r="A12" s="74">
        <v>7</v>
      </c>
      <c r="B12" s="17"/>
      <c r="C12" s="17"/>
      <c r="D12" s="17">
        <f t="shared" si="1"/>
        <v>0</v>
      </c>
      <c r="E12" s="17">
        <v>1</v>
      </c>
      <c r="F12" s="17"/>
      <c r="G12" s="17">
        <v>2023</v>
      </c>
      <c r="H12" s="17"/>
      <c r="I12" s="22" t="s">
        <v>25</v>
      </c>
      <c r="J12" s="20" t="str">
        <f t="shared" si="2"/>
        <v/>
      </c>
      <c r="K12" s="21" t="b">
        <f>IF((LEN(J12)=5),TRUE,FALSE)</f>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customFormat="1" ht="18" x14ac:dyDescent="0.3">
      <c r="A13" s="32">
        <v>8</v>
      </c>
      <c r="B13" s="17"/>
      <c r="C13" s="17"/>
      <c r="D13" s="17">
        <f t="shared" si="1"/>
        <v>0</v>
      </c>
      <c r="E13" s="17">
        <v>1</v>
      </c>
      <c r="F13" s="17"/>
      <c r="G13" s="17">
        <v>2023</v>
      </c>
      <c r="H13" s="17"/>
      <c r="I13" s="25" t="s">
        <v>21</v>
      </c>
      <c r="J13" s="20" t="str">
        <f t="shared" si="2"/>
        <v/>
      </c>
      <c r="K13" s="21" t="b">
        <f>IF((LEN(J13)&lt;11),IF((LEN(J13)&gt;9),TRUE,FALSE))</f>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customFormat="1" ht="18" x14ac:dyDescent="0.3">
      <c r="A14" s="32">
        <v>9</v>
      </c>
      <c r="B14" s="17"/>
      <c r="C14" s="17"/>
      <c r="D14" s="17">
        <f t="shared" si="1"/>
        <v>0</v>
      </c>
      <c r="E14" s="17">
        <v>1</v>
      </c>
      <c r="F14" s="17"/>
      <c r="G14" s="17">
        <v>2023</v>
      </c>
      <c r="H14" s="17"/>
      <c r="I14" s="22" t="s">
        <v>22</v>
      </c>
      <c r="J14" s="26"/>
      <c r="K14" s="21" t="b">
        <f>IF((LEN(J14)=4),TRUE,FALSE)</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customFormat="1" ht="72" x14ac:dyDescent="0.35">
      <c r="A15" s="74">
        <v>10</v>
      </c>
      <c r="B15" s="17"/>
      <c r="C15" s="17"/>
      <c r="D15" s="17">
        <f t="shared" si="1"/>
        <v>0</v>
      </c>
      <c r="E15" s="17">
        <v>1</v>
      </c>
      <c r="F15" s="17"/>
      <c r="G15" s="17">
        <v>2023</v>
      </c>
      <c r="H15" s="17"/>
      <c r="I15" s="27" t="s">
        <v>40</v>
      </c>
      <c r="J15" s="26"/>
      <c r="K15" s="21" t="b">
        <f t="shared" si="0"/>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customFormat="1" ht="36" x14ac:dyDescent="0.3">
      <c r="A16" s="74">
        <v>11</v>
      </c>
      <c r="B16" s="17"/>
      <c r="C16" s="17"/>
      <c r="D16" s="17">
        <f t="shared" si="1"/>
        <v>0</v>
      </c>
      <c r="E16" s="17">
        <v>1</v>
      </c>
      <c r="F16" s="17"/>
      <c r="G16" s="17">
        <v>2023</v>
      </c>
      <c r="H16" s="17"/>
      <c r="I16" s="22" t="s">
        <v>46</v>
      </c>
      <c r="J16" s="20" t="str">
        <f t="shared" ref="J16" si="3">IF(ISBLANK(C16),"",C16)</f>
        <v/>
      </c>
      <c r="K16" s="21" t="b">
        <f>IF((LEN(J16)=5),TRUE,FALSE)</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customFormat="1" ht="36" x14ac:dyDescent="0.3">
      <c r="A17" s="32">
        <v>12</v>
      </c>
      <c r="B17" s="17"/>
      <c r="C17" s="17"/>
      <c r="D17" s="17">
        <f t="shared" si="1"/>
        <v>0</v>
      </c>
      <c r="E17" s="17">
        <v>1</v>
      </c>
      <c r="F17" s="17"/>
      <c r="G17" s="17">
        <v>2023</v>
      </c>
      <c r="H17" s="17"/>
      <c r="I17" s="22" t="s">
        <v>47</v>
      </c>
      <c r="J17" s="20" t="str">
        <f t="shared" ref="J17" si="4">IF(ISBLANK(C17),"",C17)</f>
        <v/>
      </c>
      <c r="K17" s="21" t="b">
        <f>IF((LEN(J17)=5),TRUE,FALSE)</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sheetData>
  <sheetProtection algorithmName="SHA-512" hashValue="tU+bmdiuYRaX8TdMEIYRD3TdcKY69laA6C1cI3H+u4I70nUkFIw/SW5KrRsrIt5SXuxhAzBrGiMiIg4E0WvUcg==" saltValue="BNryQEM21bqULa5AA0BmaQ==" spinCount="100000" sheet="1" selectLockedCells="1"/>
  <mergeCells count="2">
    <mergeCell ref="I1:J3"/>
    <mergeCell ref="K2:K3"/>
  </mergeCells>
  <conditionalFormatting sqref="K7:K15">
    <cfRule type="cellIs" dxfId="4" priority="4" stopIfTrue="1" operator="equal">
      <formula>FALSE</formula>
    </cfRule>
  </conditionalFormatting>
  <conditionalFormatting sqref="K6">
    <cfRule type="cellIs" dxfId="3" priority="3" stopIfTrue="1" operator="equal">
      <formula>FALSE</formula>
    </cfRule>
  </conditionalFormatting>
  <conditionalFormatting sqref="K16">
    <cfRule type="cellIs" dxfId="2" priority="2" stopIfTrue="1" operator="equal">
      <formula>FALSE</formula>
    </cfRule>
  </conditionalFormatting>
  <conditionalFormatting sqref="K17">
    <cfRule type="cellIs" dxfId="1" priority="1" stopIfTrue="1" operator="equal">
      <formula>FALSE</formula>
    </cfRule>
  </conditionalFormatting>
  <dataValidations count="3">
    <dataValidation type="list" allowBlank="1" showErrorMessage="1" error="Only US states and territories may be entered_x000a_" sqref="J15" xr:uid="{7C95D4C8-A6D8-416B-8B55-49C326808F12}">
      <formula1>"YES,NO"</formula1>
    </dataValidation>
    <dataValidation type="textLength" allowBlank="1" showInputMessage="1" showErrorMessage="1" error="Only four digits are permitted as NAIC group codes_x000a_" sqref="J14" xr:uid="{BB788BA8-CB34-4A7E-A0DC-C2343AC504AD}">
      <formula1>4</formula1>
      <formula2>4</formula2>
    </dataValidation>
    <dataValidation allowBlank="1" showInputMessage="1" showErrorMessage="1" error="Please enter the individual's first and last name. " sqref="J7:J13 J16:J17" xr:uid="{F6E274CC-C447-45CB-AC98-E0B14184C6F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14B5-6813-44EF-B284-D783A30AD5AB}">
  <dimension ref="A1:EM29"/>
  <sheetViews>
    <sheetView topLeftCell="B1" zoomScale="80" zoomScaleNormal="80" workbookViewId="0">
      <pane ySplit="4" topLeftCell="A5" activePane="bottomLeft" state="frozen"/>
      <selection activeCell="B1" sqref="B1"/>
      <selection pane="bottomLeft" activeCell="D14" sqref="D14"/>
    </sheetView>
  </sheetViews>
  <sheetFormatPr defaultColWidth="9.109375" defaultRowHeight="14.4" x14ac:dyDescent="0.3"/>
  <cols>
    <col min="1" max="1" width="9.5546875" style="1" hidden="1" customWidth="1"/>
    <col min="2" max="2" width="51.6640625" style="1" customWidth="1"/>
    <col min="3" max="3" width="65.109375" style="1" customWidth="1"/>
    <col min="4" max="4" width="78" style="1" customWidth="1"/>
    <col min="5" max="5" width="26.44140625" style="1" customWidth="1"/>
    <col min="6" max="16384" width="9.109375" style="1"/>
  </cols>
  <sheetData>
    <row r="1" spans="1:143" ht="70.2" customHeight="1" x14ac:dyDescent="0.3">
      <c r="A1" s="89" t="s">
        <v>48</v>
      </c>
      <c r="B1" s="90"/>
      <c r="C1" s="90"/>
      <c r="D1" s="90"/>
      <c r="E1" s="33" t="s">
        <v>3</v>
      </c>
      <c r="F1" s="40"/>
      <c r="G1" s="40"/>
      <c r="H1" s="40"/>
      <c r="I1" s="40"/>
      <c r="J1" s="40"/>
      <c r="K1" s="40"/>
      <c r="L1" s="40"/>
      <c r="M1" s="40"/>
      <c r="N1" s="40"/>
      <c r="O1" s="40"/>
      <c r="P1" s="40"/>
      <c r="Q1" s="40"/>
      <c r="R1" s="40"/>
      <c r="S1" s="40"/>
    </row>
    <row r="2" spans="1:143" s="34" customFormat="1" ht="55.95" customHeight="1" x14ac:dyDescent="0.35">
      <c r="A2" s="38"/>
      <c r="B2" s="67" t="s">
        <v>33</v>
      </c>
      <c r="C2" s="70" t="str">
        <f>IF(ISBLANK(Contacts!$J$10),"",Contacts!$J$10)</f>
        <v/>
      </c>
      <c r="D2" s="71"/>
      <c r="E2" s="39"/>
      <c r="F2" s="41"/>
      <c r="G2" s="41"/>
      <c r="H2" s="41"/>
      <c r="I2" s="41"/>
      <c r="J2" s="41"/>
      <c r="K2" s="42"/>
      <c r="L2" s="43"/>
      <c r="M2" s="43"/>
      <c r="N2" s="44"/>
      <c r="O2" s="44"/>
      <c r="P2" s="44"/>
      <c r="Q2" s="44"/>
      <c r="R2" s="44"/>
      <c r="S2" s="45"/>
      <c r="T2" s="44"/>
      <c r="U2" s="44"/>
      <c r="V2" s="44"/>
      <c r="W2" s="44"/>
      <c r="X2" s="44"/>
      <c r="Y2" s="44"/>
      <c r="Z2" s="44"/>
      <c r="AA2" s="44"/>
      <c r="AB2" s="44"/>
      <c r="AC2" s="44"/>
      <c r="AD2" s="44"/>
      <c r="AE2" s="44"/>
      <c r="AF2" s="44"/>
      <c r="AG2" s="36"/>
      <c r="AH2" s="36"/>
      <c r="AI2" s="36"/>
      <c r="AJ2" s="36"/>
      <c r="AK2" s="36"/>
      <c r="AL2" s="36"/>
      <c r="AM2" s="36"/>
      <c r="AN2" s="36"/>
      <c r="AO2" s="36"/>
      <c r="AP2" s="36"/>
      <c r="AQ2" s="36"/>
      <c r="AR2" s="36"/>
      <c r="AS2" s="36"/>
      <c r="AT2" s="36"/>
      <c r="AU2" s="36"/>
      <c r="AV2" s="36"/>
      <c r="AW2" s="1"/>
      <c r="AX2" s="1"/>
      <c r="AY2" s="37"/>
      <c r="AZ2" s="1"/>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row>
    <row r="3" spans="1:143" s="34" customFormat="1" ht="65.25" customHeight="1" x14ac:dyDescent="0.35">
      <c r="A3" s="48"/>
      <c r="B3" s="72" t="s">
        <v>51</v>
      </c>
      <c r="C3" s="73" t="s">
        <v>44</v>
      </c>
      <c r="D3" s="73" t="s">
        <v>45</v>
      </c>
      <c r="E3" s="13" t="s">
        <v>6</v>
      </c>
      <c r="F3" s="41"/>
      <c r="G3" s="41"/>
      <c r="H3" s="41"/>
      <c r="I3" s="41"/>
      <c r="J3" s="41"/>
      <c r="K3" s="42"/>
      <c r="L3" s="43"/>
      <c r="M3" s="43"/>
      <c r="N3" s="44"/>
      <c r="O3" s="44"/>
      <c r="P3" s="44"/>
      <c r="Q3" s="44"/>
      <c r="R3" s="44"/>
      <c r="S3" s="45"/>
      <c r="T3" s="44"/>
      <c r="U3" s="44"/>
      <c r="V3" s="44"/>
      <c r="W3" s="44"/>
      <c r="X3" s="44"/>
      <c r="Y3" s="44"/>
      <c r="Z3" s="44"/>
      <c r="AA3" s="44"/>
      <c r="AB3" s="44"/>
      <c r="AC3" s="44"/>
      <c r="AD3" s="44"/>
      <c r="AE3" s="44"/>
      <c r="AF3" s="44"/>
      <c r="AG3" s="36"/>
      <c r="AH3" s="36"/>
      <c r="AI3" s="36"/>
      <c r="AJ3" s="36"/>
      <c r="AK3" s="36"/>
      <c r="AL3" s="36"/>
      <c r="AM3" s="36"/>
      <c r="AN3" s="36"/>
      <c r="AO3" s="36"/>
      <c r="AP3" s="36"/>
      <c r="AQ3" s="36"/>
      <c r="AR3" s="36"/>
      <c r="AS3" s="36"/>
      <c r="AT3" s="36"/>
      <c r="AU3" s="36"/>
      <c r="AV3" s="36"/>
      <c r="AW3" s="1"/>
      <c r="AX3" s="1"/>
      <c r="AY3" s="47"/>
      <c r="AZ3" s="1"/>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row>
    <row r="4" spans="1:143" ht="16.2" hidden="1" x14ac:dyDescent="0.35">
      <c r="A4" s="46" t="s">
        <v>7</v>
      </c>
      <c r="B4" s="68" t="s">
        <v>36</v>
      </c>
      <c r="C4" s="68" t="s">
        <v>37</v>
      </c>
      <c r="D4" s="63" t="s">
        <v>38</v>
      </c>
      <c r="E4" s="62" t="s">
        <v>16</v>
      </c>
    </row>
    <row r="5" spans="1:143" s="51" customFormat="1" ht="63" customHeight="1" x14ac:dyDescent="0.35">
      <c r="A5" s="49"/>
      <c r="B5" s="91"/>
      <c r="C5" s="91"/>
      <c r="D5" s="50"/>
      <c r="E5" s="21" t="b">
        <f>IF(COUNTBLANK(B5:D5)=3,TRUE,IF(COUNTBLANK(B5:D5)=0,TRUE,FALSE))</f>
        <v>1</v>
      </c>
    </row>
    <row r="6" spans="1:143" s="51" customFormat="1" ht="63" customHeight="1" x14ac:dyDescent="0.35">
      <c r="A6" s="51">
        <v>2</v>
      </c>
      <c r="B6" s="91"/>
      <c r="C6" s="91"/>
      <c r="D6" s="50"/>
      <c r="E6" s="21" t="b">
        <f t="shared" ref="E6:E29" si="0">IF(COUNTBLANK(B6:D6)=3,TRUE,IF(COUNTBLANK(B6:D6)=0,TRUE,FALSE))</f>
        <v>1</v>
      </c>
    </row>
    <row r="7" spans="1:143" s="51" customFormat="1" ht="63" customHeight="1" x14ac:dyDescent="0.35">
      <c r="A7" s="51">
        <v>3</v>
      </c>
      <c r="B7" s="91"/>
      <c r="C7" s="91"/>
      <c r="D7" s="50"/>
      <c r="E7" s="21" t="b">
        <f t="shared" si="0"/>
        <v>1</v>
      </c>
    </row>
    <row r="8" spans="1:143" s="51" customFormat="1" ht="63" customHeight="1" x14ac:dyDescent="0.35">
      <c r="A8" s="51">
        <v>4</v>
      </c>
      <c r="B8" s="91"/>
      <c r="C8" s="91"/>
      <c r="D8" s="50"/>
      <c r="E8" s="21" t="b">
        <f t="shared" si="0"/>
        <v>1</v>
      </c>
    </row>
    <row r="9" spans="1:143" s="51" customFormat="1" ht="63" customHeight="1" x14ac:dyDescent="0.35">
      <c r="A9" s="51">
        <v>5</v>
      </c>
      <c r="B9" s="91"/>
      <c r="C9" s="91"/>
      <c r="D9" s="50"/>
      <c r="E9" s="21" t="b">
        <f t="shared" si="0"/>
        <v>1</v>
      </c>
    </row>
    <row r="10" spans="1:143" s="51" customFormat="1" ht="63" customHeight="1" x14ac:dyDescent="0.35">
      <c r="A10" s="51">
        <v>6</v>
      </c>
      <c r="B10" s="91"/>
      <c r="C10" s="91"/>
      <c r="D10" s="50"/>
      <c r="E10" s="21" t="b">
        <f t="shared" si="0"/>
        <v>1</v>
      </c>
    </row>
    <row r="11" spans="1:143" s="51" customFormat="1" ht="63" customHeight="1" x14ac:dyDescent="0.35">
      <c r="A11" s="51">
        <v>7</v>
      </c>
      <c r="B11" s="91"/>
      <c r="C11" s="91"/>
      <c r="D11" s="50"/>
      <c r="E11" s="21" t="b">
        <f t="shared" si="0"/>
        <v>1</v>
      </c>
    </row>
    <row r="12" spans="1:143" s="51" customFormat="1" ht="63" customHeight="1" x14ac:dyDescent="0.35">
      <c r="A12" s="51">
        <v>8</v>
      </c>
      <c r="B12" s="91"/>
      <c r="C12" s="91"/>
      <c r="D12" s="50"/>
      <c r="E12" s="21" t="b">
        <f t="shared" si="0"/>
        <v>1</v>
      </c>
    </row>
    <row r="13" spans="1:143" s="51" customFormat="1" ht="63" customHeight="1" x14ac:dyDescent="0.35">
      <c r="A13" s="51">
        <v>9</v>
      </c>
      <c r="B13" s="91"/>
      <c r="C13" s="91"/>
      <c r="D13" s="50"/>
      <c r="E13" s="21" t="b">
        <f t="shared" si="0"/>
        <v>1</v>
      </c>
    </row>
    <row r="14" spans="1:143" s="51" customFormat="1" ht="63" customHeight="1" x14ac:dyDescent="0.35">
      <c r="A14" s="51">
        <v>10</v>
      </c>
      <c r="B14" s="91"/>
      <c r="C14" s="91"/>
      <c r="D14" s="50"/>
      <c r="E14" s="21" t="b">
        <f t="shared" si="0"/>
        <v>1</v>
      </c>
    </row>
    <row r="15" spans="1:143" s="51" customFormat="1" ht="63" customHeight="1" x14ac:dyDescent="0.35">
      <c r="A15" s="51">
        <v>11</v>
      </c>
      <c r="B15" s="91"/>
      <c r="C15" s="91"/>
      <c r="D15" s="50"/>
      <c r="E15" s="21" t="b">
        <f t="shared" si="0"/>
        <v>1</v>
      </c>
    </row>
    <row r="16" spans="1:143" s="51" customFormat="1" ht="63" customHeight="1" x14ac:dyDescent="0.35">
      <c r="A16" s="51">
        <v>12</v>
      </c>
      <c r="B16" s="91"/>
      <c r="C16" s="91"/>
      <c r="D16" s="50"/>
      <c r="E16" s="21" t="b">
        <f t="shared" si="0"/>
        <v>1</v>
      </c>
    </row>
    <row r="17" spans="1:5" s="51" customFormat="1" ht="63" customHeight="1" x14ac:dyDescent="0.35">
      <c r="A17" s="51">
        <v>13</v>
      </c>
      <c r="B17" s="91"/>
      <c r="C17" s="91"/>
      <c r="D17" s="50"/>
      <c r="E17" s="21" t="b">
        <f t="shared" si="0"/>
        <v>1</v>
      </c>
    </row>
    <row r="18" spans="1:5" s="51" customFormat="1" ht="63" customHeight="1" x14ac:dyDescent="0.35">
      <c r="A18" s="51">
        <v>14</v>
      </c>
      <c r="B18" s="91"/>
      <c r="C18" s="91"/>
      <c r="D18" s="50"/>
      <c r="E18" s="21" t="b">
        <f t="shared" si="0"/>
        <v>1</v>
      </c>
    </row>
    <row r="19" spans="1:5" s="51" customFormat="1" ht="63" customHeight="1" x14ac:dyDescent="0.35">
      <c r="A19" s="51">
        <v>15</v>
      </c>
      <c r="B19" s="91"/>
      <c r="C19" s="91"/>
      <c r="D19" s="50"/>
      <c r="E19" s="21" t="b">
        <f t="shared" si="0"/>
        <v>1</v>
      </c>
    </row>
    <row r="20" spans="1:5" s="51" customFormat="1" ht="63" customHeight="1" x14ac:dyDescent="0.35">
      <c r="A20" s="51">
        <v>16</v>
      </c>
      <c r="B20" s="91"/>
      <c r="C20" s="91"/>
      <c r="D20" s="50"/>
      <c r="E20" s="21" t="b">
        <f t="shared" si="0"/>
        <v>1</v>
      </c>
    </row>
    <row r="21" spans="1:5" s="51" customFormat="1" ht="63" customHeight="1" x14ac:dyDescent="0.35">
      <c r="A21" s="51">
        <v>17</v>
      </c>
      <c r="B21" s="91"/>
      <c r="C21" s="91"/>
      <c r="D21" s="50"/>
      <c r="E21" s="21" t="b">
        <f t="shared" si="0"/>
        <v>1</v>
      </c>
    </row>
    <row r="22" spans="1:5" s="51" customFormat="1" ht="63" customHeight="1" x14ac:dyDescent="0.35">
      <c r="A22" s="51">
        <v>18</v>
      </c>
      <c r="B22" s="91"/>
      <c r="C22" s="91"/>
      <c r="D22" s="50"/>
      <c r="E22" s="21" t="b">
        <f t="shared" si="0"/>
        <v>1</v>
      </c>
    </row>
    <row r="23" spans="1:5" s="51" customFormat="1" ht="63" customHeight="1" x14ac:dyDescent="0.35">
      <c r="A23" s="51">
        <v>19</v>
      </c>
      <c r="B23" s="91"/>
      <c r="C23" s="91"/>
      <c r="D23" s="50"/>
      <c r="E23" s="21" t="b">
        <f t="shared" si="0"/>
        <v>1</v>
      </c>
    </row>
    <row r="24" spans="1:5" s="51" customFormat="1" ht="63" customHeight="1" x14ac:dyDescent="0.35">
      <c r="A24" s="51">
        <v>20</v>
      </c>
      <c r="B24" s="91"/>
      <c r="C24" s="91"/>
      <c r="D24" s="50"/>
      <c r="E24" s="21" t="b">
        <f t="shared" si="0"/>
        <v>1</v>
      </c>
    </row>
    <row r="25" spans="1:5" s="51" customFormat="1" ht="63" customHeight="1" x14ac:dyDescent="0.35">
      <c r="A25" s="51">
        <v>21</v>
      </c>
      <c r="B25" s="91"/>
      <c r="C25" s="91"/>
      <c r="D25" s="50"/>
      <c r="E25" s="21" t="b">
        <f t="shared" si="0"/>
        <v>1</v>
      </c>
    </row>
    <row r="26" spans="1:5" s="51" customFormat="1" ht="63" customHeight="1" x14ac:dyDescent="0.35">
      <c r="A26" s="51">
        <v>22</v>
      </c>
      <c r="B26" s="91"/>
      <c r="C26" s="91"/>
      <c r="D26" s="50"/>
      <c r="E26" s="21" t="b">
        <f t="shared" si="0"/>
        <v>1</v>
      </c>
    </row>
    <row r="27" spans="1:5" s="51" customFormat="1" ht="63" customHeight="1" x14ac:dyDescent="0.35">
      <c r="A27" s="51">
        <v>23</v>
      </c>
      <c r="B27" s="91"/>
      <c r="C27" s="91"/>
      <c r="D27" s="50"/>
      <c r="E27" s="21" t="b">
        <f t="shared" si="0"/>
        <v>1</v>
      </c>
    </row>
    <row r="28" spans="1:5" s="51" customFormat="1" ht="63" customHeight="1" x14ac:dyDescent="0.35">
      <c r="A28" s="51">
        <v>24</v>
      </c>
      <c r="B28" s="91"/>
      <c r="C28" s="91"/>
      <c r="D28" s="50"/>
      <c r="E28" s="21" t="b">
        <f t="shared" si="0"/>
        <v>1</v>
      </c>
    </row>
    <row r="29" spans="1:5" s="51" customFormat="1" ht="63" customHeight="1" x14ac:dyDescent="0.35">
      <c r="A29" s="51">
        <v>25</v>
      </c>
      <c r="B29" s="91"/>
      <c r="C29" s="91"/>
      <c r="D29" s="50"/>
      <c r="E29" s="21" t="b">
        <f t="shared" si="0"/>
        <v>1</v>
      </c>
    </row>
  </sheetData>
  <sheetProtection algorithmName="SHA-512" hashValue="tG+rD1iehlOnVG+s9jbP5t+CcIZemUOZyri9haDGjEBO1B7vzA6GczY3geqnT87J3yRMiogSMLoIStybyK3hdw==" saltValue="7sq8X70WbvPQHRqOas8X7w==" spinCount="100000" sheet="1" objects="1" scenarios="1" selectLockedCells="1"/>
  <mergeCells count="1">
    <mergeCell ref="A1:D1"/>
  </mergeCells>
  <conditionalFormatting sqref="E5:E29">
    <cfRule type="cellIs" dxfId="0" priority="1" stopIfTrue="1" operator="equal">
      <formula>FALSE</formula>
    </cfRule>
  </conditionalFormatting>
  <dataValidations count="1">
    <dataValidation operator="greaterThanOrEqual" allowBlank="1" showInputMessage="1" showErrorMessage="1" sqref="B5:C29" xr:uid="{E9B85D52-864A-4610-90E4-AD16F4C62AC9}"/>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vt:lpstr>
      <vt:lpstr>Instructions</vt:lpstr>
      <vt:lpstr>Contacts</vt:lpstr>
      <vt:lpstr>Denials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 Wanda</dc:creator>
  <cp:lastModifiedBy>Crawford, Wanda</cp:lastModifiedBy>
  <dcterms:created xsi:type="dcterms:W3CDTF">2021-04-22T04:28:46Z</dcterms:created>
  <dcterms:modified xsi:type="dcterms:W3CDTF">2023-07-20T13:48:43Z</dcterms:modified>
</cp:coreProperties>
</file>